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<sst xmlns="http://schemas.openxmlformats.org/spreadsheetml/2006/main" count="200" uniqueCount="140">
  <si>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</si>
  <si>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</si>
  <si>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</si>
  <si>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</si>
  <si>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</si>
  <si>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</si>
  <si>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</si>
  <si>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</si>
  <si>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</si>
  <si>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</si>
  <si>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</si>
  <si>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</si>
  <si>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</si>
  <si>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</si>
  <si>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</si>
  <si>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</si>
  <si>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</si>
  <si>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</si>
  <si>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</si>
  <si>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</si>
  <si>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</si>
  <si>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</si>
  <si>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</si>
  <si>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</si>
  <si>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</si>
  <si>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</si>
  <si>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</si>
  <si>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</si>
  <si>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</si>
  <si>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</si>
  <si>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</si>
  <si>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</si>
  <si>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</si>
  <si>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</si>
  <si>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</si>
  <si>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</si>
  <si>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</si>
  <si>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</si>
  <si>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</si>
  <si>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</si>
  <si>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</si>
  <si>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</si>
  <si>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</si>
  <si>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</si>
  <si>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</si>
  <si>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</si>
  <si>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</si>
  <si>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</si>
  <si>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</si>
  <si>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</si>
  <si>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</si>
  <si>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</si>
  <si>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</si>
  <si>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</si>
  <si>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</si>
  <si>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</si>
  <si>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</si>
  <si>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</si>
  <si>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</si>
  <si>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</si>
  <si>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</si>
  <si>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</si>
  <si>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</si>
  <si>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</si>
  <si>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</si>
  <si>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</si>
  <si>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</si>
  <si>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</si>
  <si>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</si>
  <si>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</si>
  <si>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</si>
  <si>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</si>
  <si>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</si>
  <si>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</si>
  <si>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</si>
  <si>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</si>
  <si>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</si>
  <si>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</si>
  <si>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</si>
  <si>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</si>
  <si>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</si>
  <si>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</si>
  <si>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</si>
  <si>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</si>
  <si>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</si>
  <si>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</si>
  <si>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</si>
  <si>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</si>
  <si>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</si>
  <si>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</si>
  <si>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</si>
  <si>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</si>
  <si>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</si>
  <si>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</si>
  <si>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</si>
  <si>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</si>
  <si>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</si>
  <si>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</si>
  <si>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</si>
  <si>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</si>
  <si>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</si>
  <si>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</si>
  <si>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</si>
  <si>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</si>
  <si>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</si>
  <si>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</si>
  <si>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</si>
  <si>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</si>
  <si>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</si>
  <si>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</si>
  <si>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</si>
  <si>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</si>
  <si>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</si>
  <si>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</si>
  <si>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</si>
  <si>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</si>
  <si>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</si>
  <si>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</si>
  <si>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</si>
  <si>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</si>
  <si>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</si>
  <si>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</si>
  <si>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</si>
  <si>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</si>
  <si>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</si>
  <si>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</si>
  <si>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</si>
  <si>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</si>
  <si>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</si>
  <si>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</si>
  <si>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</si>
  <si>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</si>
  <si>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</si>
  <si>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</si>
  <si>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в.ф.24150-Стара Загора</t>
  </si>
  <si>
    <t>старши-експерт II степен в отд."Оперативно"</t>
  </si>
  <si>
    <t>[26.04.2023.20:42:45/Марий]: Запис диск, APP: 14.0.7268, OS: Windows (64-bit) NT 6.02</t>
  </si>
  <si>
    <t>xxxxxxxxxx</t>
  </si>
  <si>
    <t>Марий xxxxxx Михайлов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</si>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</sst>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138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 t="s">
        <v>137</v>
      </c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139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34" zoomScale="95" zoomScaleNormal="95" workbookViewId="0">
      <selection activeCell="L28" sqref="L28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28" t="str">
        <f>TRIM(Name)</f>
        <v>Марий xxxxxx Михайлов</v>
      </c>
      <c r="F1" s="129"/>
      <c r="G1" s="129"/>
      <c r="H1" s="129"/>
      <c r="I1" s="129"/>
      <c r="J1" s="129"/>
      <c r="K1" s="130"/>
      <c r="L1" s="120" t="s">
        <v>36</v>
      </c>
      <c r="M1" s="124" t="str">
        <f>TRIM(EGN)</f>
        <v>xxxxxxxxxx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31"/>
      <c r="F2" s="132"/>
      <c r="G2" s="132"/>
      <c r="H2" s="132"/>
      <c r="I2" s="132"/>
      <c r="J2" s="132"/>
      <c r="K2" s="133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34" t="s">
        <v>48</v>
      </c>
      <c r="B8" s="134"/>
      <c r="C8" s="134"/>
      <c r="D8" s="134"/>
      <c r="E8" s="134"/>
      <c r="F8" s="134"/>
      <c r="G8" s="134"/>
      <c r="H8" s="134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55" t="s">
        <v>4</v>
      </c>
      <c r="B9" s="110" t="s">
        <v>5</v>
      </c>
      <c r="C9" s="111"/>
      <c r="D9" s="111"/>
      <c r="E9" s="111"/>
      <c r="F9" s="111"/>
      <c r="G9" s="111"/>
      <c r="H9" s="112"/>
      <c r="I9" s="110" t="s">
        <v>6</v>
      </c>
      <c r="J9" s="111"/>
      <c r="K9" s="111"/>
      <c r="L9" s="111"/>
      <c r="M9" s="111"/>
      <c r="N9" s="112"/>
      <c r="O9" s="25"/>
    </row>
    <row r="10" spans="1:16" ht="15" customHeight="1" x14ac:dyDescent="0.2">
      <c r="A10" s="56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35" t="s">
        <v>49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25"/>
    </row>
    <row r="13" spans="1:16" ht="15" customHeight="1" x14ac:dyDescent="0.25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55" t="s">
        <v>4</v>
      </c>
      <c r="B14" s="110" t="s">
        <v>5</v>
      </c>
      <c r="C14" s="111"/>
      <c r="D14" s="111"/>
      <c r="E14" s="111"/>
      <c r="F14" s="111"/>
      <c r="G14" s="111"/>
      <c r="H14" s="112"/>
      <c r="I14" s="110" t="s">
        <v>7</v>
      </c>
      <c r="J14" s="111"/>
      <c r="K14" s="111"/>
      <c r="L14" s="111"/>
      <c r="M14" s="111"/>
      <c r="N14" s="112"/>
      <c r="O14" s="25"/>
    </row>
    <row r="15" spans="1:16" ht="15" customHeight="1" x14ac:dyDescent="0.2">
      <c r="A15" s="56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55" t="s">
        <v>4</v>
      </c>
      <c r="B18" s="110" t="s">
        <v>10</v>
      </c>
      <c r="C18" s="111"/>
      <c r="D18" s="111"/>
      <c r="E18" s="111"/>
      <c r="F18" s="111"/>
      <c r="G18" s="111"/>
      <c r="H18" s="112"/>
      <c r="I18" s="110" t="s">
        <v>11</v>
      </c>
      <c r="J18" s="111"/>
      <c r="K18" s="111"/>
      <c r="L18" s="111"/>
      <c r="M18" s="111"/>
      <c r="N18" s="112"/>
      <c r="O18" s="25"/>
    </row>
    <row r="19" spans="1:16" ht="15" customHeight="1" x14ac:dyDescent="0.2">
      <c r="A19" s="56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57" t="s">
        <v>4</v>
      </c>
      <c r="B24" s="110" t="s">
        <v>5</v>
      </c>
      <c r="C24" s="111"/>
      <c r="D24" s="111"/>
      <c r="E24" s="111"/>
      <c r="F24" s="111"/>
      <c r="G24" s="111"/>
      <c r="H24" s="112"/>
      <c r="I24" s="110" t="s">
        <v>6</v>
      </c>
      <c r="J24" s="111"/>
      <c r="K24" s="111"/>
      <c r="L24" s="111"/>
      <c r="M24" s="111"/>
      <c r="N24" s="112"/>
      <c r="O24" s="25"/>
    </row>
    <row r="25" spans="1:16" ht="15" customHeight="1" x14ac:dyDescent="0.2">
      <c r="A25" s="56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8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9" t="str">
        <f>ROW()-ROW(Table2_2)&amp;"."</f>
        <v>1.</v>
      </c>
      <c r="B30" s="115" t="s">
        <v>132</v>
      </c>
      <c r="C30" s="116"/>
      <c r="D30" s="116"/>
      <c r="E30" s="116"/>
      <c r="F30" s="116"/>
      <c r="G30" s="116"/>
      <c r="H30" s="117"/>
      <c r="I30" s="115" t="s">
        <v>132</v>
      </c>
      <c r="J30" s="116"/>
      <c r="K30" s="116"/>
      <c r="L30" s="116"/>
      <c r="M30" s="116"/>
      <c r="N30" s="117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55" t="s">
        <v>4</v>
      </c>
      <c r="B33" s="110" t="s">
        <v>10</v>
      </c>
      <c r="C33" s="111"/>
      <c r="D33" s="111"/>
      <c r="E33" s="111"/>
      <c r="F33" s="111"/>
      <c r="G33" s="111"/>
      <c r="H33" s="112"/>
      <c r="I33" s="110" t="s">
        <v>11</v>
      </c>
      <c r="J33" s="111"/>
      <c r="K33" s="111"/>
      <c r="L33" s="111"/>
      <c r="M33" s="111"/>
      <c r="N33" s="112"/>
      <c r="O33" s="25"/>
    </row>
    <row r="34" spans="1:15" ht="15" customHeight="1" x14ac:dyDescent="0.2">
      <c r="A34" s="56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28" t="str">
        <f>TRIM(Name)</f>
        <v>Марий xxxxxx Михайлов</v>
      </c>
      <c r="F1" s="129"/>
      <c r="G1" s="129"/>
      <c r="H1" s="129"/>
      <c r="I1" s="129"/>
      <c r="J1" s="129"/>
      <c r="K1" s="130"/>
      <c r="L1" s="120" t="s">
        <v>36</v>
      </c>
      <c r="M1" s="124" t="str">
        <f>TRIM(EGN)</f>
        <v>xxxxxxxxxx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31"/>
      <c r="F2" s="132"/>
      <c r="G2" s="132"/>
      <c r="H2" s="132"/>
      <c r="I2" s="132"/>
      <c r="J2" s="132"/>
      <c r="K2" s="133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7" t="s">
        <v>131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55" t="s">
        <v>4</v>
      </c>
      <c r="B6" s="110" t="s">
        <v>14</v>
      </c>
      <c r="C6" s="111"/>
      <c r="D6" s="111"/>
      <c r="E6" s="111"/>
      <c r="F6" s="111"/>
      <c r="G6" s="111"/>
      <c r="H6" s="112"/>
      <c r="I6" s="110" t="s">
        <v>15</v>
      </c>
      <c r="J6" s="111"/>
      <c r="K6" s="111"/>
      <c r="L6" s="111"/>
      <c r="M6" s="111"/>
      <c r="N6" s="112"/>
      <c r="O6" s="25"/>
    </row>
    <row r="7" spans="1:15" ht="15" customHeight="1" x14ac:dyDescent="0.2">
      <c r="A7" s="56" t="str">
        <f>ROW()-ROW(Table3_1)&amp;"."</f>
        <v>1.</v>
      </c>
      <c r="B7" s="102" t="s">
        <v>132</v>
      </c>
      <c r="C7" s="103"/>
      <c r="D7" s="103"/>
      <c r="E7" s="103"/>
      <c r="F7" s="103"/>
      <c r="G7" s="103"/>
      <c r="H7" s="104"/>
      <c r="I7" s="102" t="s">
        <v>132</v>
      </c>
      <c r="J7" s="103"/>
      <c r="K7" s="103"/>
      <c r="L7" s="103"/>
      <c r="M7" s="103"/>
      <c r="N7" s="104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6" t="s">
        <v>12</v>
      </c>
      <c r="N10" s="106"/>
      <c r="O10" s="28"/>
    </row>
    <row r="11" spans="1:15" ht="39.950000000000003" customHeight="1" x14ac:dyDescent="0.2">
      <c r="A11" s="55" t="s">
        <v>4</v>
      </c>
      <c r="B11" s="110" t="s">
        <v>17</v>
      </c>
      <c r="C11" s="111"/>
      <c r="D11" s="111"/>
      <c r="E11" s="111"/>
      <c r="F11" s="111"/>
      <c r="G11" s="111"/>
      <c r="H11" s="112"/>
      <c r="I11" s="110" t="s">
        <v>18</v>
      </c>
      <c r="J11" s="111"/>
      <c r="K11" s="111"/>
      <c r="L11" s="111"/>
      <c r="M11" s="111"/>
      <c r="N11" s="112"/>
      <c r="O11" s="25"/>
    </row>
    <row r="12" spans="1:15" ht="15" customHeight="1" x14ac:dyDescent="0.2">
      <c r="A12" s="56" t="str">
        <f>ROW()-ROW(Table4_1)&amp;"."</f>
        <v>1.</v>
      </c>
      <c r="B12" s="102" t="s">
        <v>132</v>
      </c>
      <c r="C12" s="103"/>
      <c r="D12" s="103"/>
      <c r="E12" s="103"/>
      <c r="F12" s="103"/>
      <c r="G12" s="103"/>
      <c r="H12" s="104"/>
      <c r="I12" s="102" t="s">
        <v>132</v>
      </c>
      <c r="J12" s="103"/>
      <c r="K12" s="103"/>
      <c r="L12" s="103"/>
      <c r="M12" s="103"/>
      <c r="N12" s="104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8"/>
      <c r="D14" s="138"/>
      <c r="E14" s="61"/>
      <c r="F14" s="60"/>
      <c r="G14" s="60"/>
      <c r="H14" s="60"/>
      <c r="I14" s="60"/>
      <c r="J14" s="60"/>
      <c r="K14" s="62" t="s">
        <v>19</v>
      </c>
      <c r="L14" s="136">
        <v>45042</v>
      </c>
      <c r="M14" s="136"/>
      <c r="N14" s="28" t="s">
        <v>20</v>
      </c>
      <c r="O14" s="25"/>
    </row>
    <row r="15" spans="1:15" x14ac:dyDescent="0.2">
      <c r="A15" s="141"/>
      <c r="B15" s="141"/>
      <c r="C15" s="141"/>
      <c r="D15" s="141"/>
      <c r="E15" s="141"/>
      <c r="F15" s="141"/>
      <c r="G15" s="141"/>
      <c r="H15" s="60"/>
      <c r="I15" s="60"/>
      <c r="J15" s="60"/>
      <c r="K15" s="60"/>
      <c r="L15" s="25"/>
      <c r="M15" s="139"/>
      <c r="N15" s="14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2MBD HQ G3 Vladimirov V OF-3</dc:creator>
  <cp:lastModifiedBy>LF 2MBD HQ G3 Vladimirov V OF-3</cp:lastModifiedBy>
  <cp:lastPrinted>2018-05-06T20:26:04Z</cp:lastPrinted>
  <dcterms:created xsi:type="dcterms:W3CDTF">2018-04-20T11:48:22Z</dcterms:created>
  <dcterms:modified xsi:type="dcterms:W3CDTF">2023-05-03T05:23:07Z</dcterms:modified>
</cp:coreProperties>
</file>